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8_{3B9D8C32-36BD-40B5-B51D-932ED767A3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统计表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  <c r="F31" i="1" s="1"/>
  <c r="F32" i="1"/>
  <c r="F30" i="1"/>
</calcChain>
</file>

<file path=xl/sharedStrings.xml><?xml version="1.0" encoding="utf-8"?>
<sst xmlns="http://schemas.openxmlformats.org/spreadsheetml/2006/main" count="126" uniqueCount="73">
  <si>
    <t>序号</t>
    <phoneticPr fontId="1" type="noConversion"/>
  </si>
  <si>
    <t>起点</t>
    <phoneticPr fontId="1" type="noConversion"/>
  </si>
  <si>
    <t>止点</t>
    <phoneticPr fontId="1" type="noConversion"/>
  </si>
  <si>
    <t>1#变压器</t>
    <phoneticPr fontId="1" type="noConversion"/>
  </si>
  <si>
    <t>11#柜</t>
    <phoneticPr fontId="1" type="noConversion"/>
  </si>
  <si>
    <t>数量</t>
    <phoneticPr fontId="1" type="noConversion"/>
  </si>
  <si>
    <t>13#柜</t>
    <phoneticPr fontId="1" type="noConversion"/>
  </si>
  <si>
    <t>16#柜</t>
    <phoneticPr fontId="1" type="noConversion"/>
  </si>
  <si>
    <t>17#柜</t>
    <phoneticPr fontId="1" type="noConversion"/>
  </si>
  <si>
    <t>27#柜</t>
    <phoneticPr fontId="1" type="noConversion"/>
  </si>
  <si>
    <t>2#变压器</t>
    <phoneticPr fontId="1" type="noConversion"/>
  </si>
  <si>
    <t>21#柜</t>
    <phoneticPr fontId="1" type="noConversion"/>
  </si>
  <si>
    <t>备注</t>
    <phoneticPr fontId="1" type="noConversion"/>
  </si>
  <si>
    <t>22#柜</t>
    <phoneticPr fontId="1" type="noConversion"/>
  </si>
  <si>
    <t>25#柜</t>
    <phoneticPr fontId="1" type="noConversion"/>
  </si>
  <si>
    <t>3#变压器</t>
    <phoneticPr fontId="1" type="noConversion"/>
  </si>
  <si>
    <t>31#柜</t>
    <phoneticPr fontId="1" type="noConversion"/>
  </si>
  <si>
    <t>32#柜</t>
    <phoneticPr fontId="1" type="noConversion"/>
  </si>
  <si>
    <t>35#柜</t>
    <phoneticPr fontId="1" type="noConversion"/>
  </si>
  <si>
    <t>4#变压器</t>
    <phoneticPr fontId="1" type="noConversion"/>
  </si>
  <si>
    <t>41#柜</t>
    <phoneticPr fontId="1" type="noConversion"/>
  </si>
  <si>
    <t>42#柜</t>
    <phoneticPr fontId="1" type="noConversion"/>
  </si>
  <si>
    <t>44#柜</t>
    <phoneticPr fontId="1" type="noConversion"/>
  </si>
  <si>
    <t>5#变压器</t>
    <phoneticPr fontId="1" type="noConversion"/>
  </si>
  <si>
    <t>51#柜</t>
    <phoneticPr fontId="1" type="noConversion"/>
  </si>
  <si>
    <t>52#柜</t>
    <phoneticPr fontId="1" type="noConversion"/>
  </si>
  <si>
    <t>56#柜</t>
    <phoneticPr fontId="1" type="noConversion"/>
  </si>
  <si>
    <t>6#变压器</t>
    <phoneticPr fontId="1" type="noConversion"/>
  </si>
  <si>
    <t>61#柜</t>
    <phoneticPr fontId="1" type="noConversion"/>
  </si>
  <si>
    <t>63#柜</t>
    <phoneticPr fontId="1" type="noConversion"/>
  </si>
  <si>
    <t>67#柜</t>
    <phoneticPr fontId="1" type="noConversion"/>
  </si>
  <si>
    <t>7#变压器</t>
    <phoneticPr fontId="1" type="noConversion"/>
  </si>
  <si>
    <t>71#柜</t>
    <phoneticPr fontId="1" type="noConversion"/>
  </si>
  <si>
    <t>72#柜</t>
    <phoneticPr fontId="1" type="noConversion"/>
  </si>
  <si>
    <t>78#柜</t>
    <phoneticPr fontId="1" type="noConversion"/>
  </si>
  <si>
    <t>79#柜</t>
    <phoneticPr fontId="1" type="noConversion"/>
  </si>
  <si>
    <t>8J#变压器</t>
    <phoneticPr fontId="1" type="noConversion"/>
  </si>
  <si>
    <t>81J#柜</t>
    <phoneticPr fontId="1" type="noConversion"/>
  </si>
  <si>
    <t>83J#柜</t>
    <phoneticPr fontId="1" type="noConversion"/>
  </si>
  <si>
    <t>84J#柜</t>
    <phoneticPr fontId="1" type="noConversion"/>
  </si>
  <si>
    <t>86J#柜</t>
    <phoneticPr fontId="1" type="noConversion"/>
  </si>
  <si>
    <t>87J#柜</t>
    <phoneticPr fontId="1" type="noConversion"/>
  </si>
  <si>
    <t>指挥大楼</t>
    <phoneticPr fontId="1" type="noConversion"/>
  </si>
  <si>
    <t>应急段</t>
    <phoneticPr fontId="1" type="noConversion"/>
  </si>
  <si>
    <t>发电机并机柜</t>
    <phoneticPr fontId="1" type="noConversion"/>
  </si>
  <si>
    <t>E31#柜</t>
    <phoneticPr fontId="1" type="noConversion"/>
  </si>
  <si>
    <t>E11#柜</t>
    <phoneticPr fontId="1" type="noConversion"/>
  </si>
  <si>
    <t>53#柜</t>
    <phoneticPr fontId="1" type="noConversion"/>
  </si>
  <si>
    <t>62#柜</t>
    <phoneticPr fontId="1" type="noConversion"/>
  </si>
  <si>
    <t>E21#柜</t>
    <phoneticPr fontId="1" type="noConversion"/>
  </si>
  <si>
    <t>73#柜</t>
    <phoneticPr fontId="1" type="noConversion"/>
  </si>
  <si>
    <t>8#变压器</t>
    <phoneticPr fontId="1" type="noConversion"/>
  </si>
  <si>
    <t>81#柜</t>
    <phoneticPr fontId="1" type="noConversion"/>
  </si>
  <si>
    <t>85#柜</t>
    <phoneticPr fontId="1" type="noConversion"/>
  </si>
  <si>
    <t>95#柜</t>
    <phoneticPr fontId="1" type="noConversion"/>
  </si>
  <si>
    <t>9#变压器</t>
    <phoneticPr fontId="1" type="noConversion"/>
  </si>
  <si>
    <t>91#柜</t>
    <phoneticPr fontId="1" type="noConversion"/>
  </si>
  <si>
    <t>窗口楼</t>
    <phoneticPr fontId="1" type="noConversion"/>
  </si>
  <si>
    <t xml:space="preserve">  部位</t>
    <phoneticPr fontId="1" type="noConversion"/>
  </si>
  <si>
    <t>小计</t>
    <phoneticPr fontId="1" type="noConversion"/>
  </si>
  <si>
    <t>单位</t>
    <phoneticPr fontId="1" type="noConversion"/>
  </si>
  <si>
    <t xml:space="preserve"> 米</t>
    <phoneticPr fontId="1" type="noConversion"/>
  </si>
  <si>
    <t>原有低压封闭式母线槽统计</t>
    <phoneticPr fontId="1" type="noConversion"/>
  </si>
  <si>
    <t>一</t>
    <phoneticPr fontId="1" type="noConversion"/>
  </si>
  <si>
    <t>备注</t>
    <phoneticPr fontId="1" type="noConversion"/>
  </si>
  <si>
    <t>1250KVA变压器（四芯）</t>
  </si>
  <si>
    <t>1250KVA变压器（四芯）</t>
    <phoneticPr fontId="1" type="noConversion"/>
  </si>
  <si>
    <t>630KVA变压器（四芯）</t>
  </si>
  <si>
    <t>630KVA变压器（四芯）</t>
    <phoneticPr fontId="1" type="noConversion"/>
  </si>
  <si>
    <t>800KW发电机（四芯）</t>
  </si>
  <si>
    <t>800KW发电机（四芯）</t>
    <phoneticPr fontId="1" type="noConversion"/>
  </si>
  <si>
    <t>2.本统计表封闭性母线槽大小根据原有图纸统计，实际规格型号大小以现场为准。</t>
    <phoneticPr fontId="1" type="noConversion"/>
  </si>
  <si>
    <t>1.本统计数量以原有竣工图参考数量，拆除实际数量以现场拆除量为准。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</si>
</sst>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0" xfId="0" applyNumberFormat="1"/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F25" sqref="F25"/>
    </sheetView>
  </sheetViews>
  <sheetFormatPr defaultRowHeight="14.25" x14ac:dyDescent="0.2"/>
  <cols>
    <col min="1" max="1" width="7.625" style="1" customWidth="1"/>
    <col min="2" max="2" width="10.125" customWidth="1"/>
    <col min="3" max="4" width="15" customWidth="1"/>
    <col min="5" max="5" width="7.75" customWidth="1"/>
    <col min="6" max="6" width="9.75" customWidth="1"/>
    <col min="7" max="7" width="21.25" customWidth="1"/>
  </cols>
  <sheetData>
    <row r="1" spans="1:9" ht="29.25" customHeight="1" x14ac:dyDescent="0.2">
      <c r="A1" s="8" t="s">
        <v>62</v>
      </c>
      <c r="B1" s="8"/>
      <c r="C1" s="8"/>
      <c r="D1" s="8"/>
      <c r="E1" s="8"/>
      <c r="F1" s="8"/>
      <c r="G1" s="8"/>
    </row>
    <row r="2" spans="1:9" x14ac:dyDescent="0.2">
      <c r="A2" s="3" t="s">
        <v>0</v>
      </c>
      <c r="B2" s="2" t="s">
        <v>58</v>
      </c>
      <c r="C2" s="2" t="s">
        <v>1</v>
      </c>
      <c r="D2" s="2" t="s">
        <v>2</v>
      </c>
      <c r="E2" s="2" t="s">
        <v>60</v>
      </c>
      <c r="F2" s="2" t="s">
        <v>5</v>
      </c>
      <c r="G2" s="2" t="s">
        <v>12</v>
      </c>
    </row>
    <row r="3" spans="1:9" ht="18.75" customHeight="1" x14ac:dyDescent="0.2">
      <c r="A3" s="3">
        <v>1</v>
      </c>
      <c r="B3" s="7" t="s">
        <v>42</v>
      </c>
      <c r="C3" s="2" t="s">
        <v>3</v>
      </c>
      <c r="D3" s="3" t="s">
        <v>4</v>
      </c>
      <c r="E3" s="3" t="s">
        <v>61</v>
      </c>
      <c r="F3" s="3">
        <v>2.1</v>
      </c>
      <c r="G3" s="3" t="s">
        <v>66</v>
      </c>
      <c r="I3" s="4"/>
    </row>
    <row r="4" spans="1:9" ht="18.75" customHeight="1" x14ac:dyDescent="0.2">
      <c r="A4" s="3">
        <v>2</v>
      </c>
      <c r="B4" s="7"/>
      <c r="C4" s="2" t="s">
        <v>6</v>
      </c>
      <c r="D4" s="3" t="s">
        <v>7</v>
      </c>
      <c r="E4" s="3" t="s">
        <v>61</v>
      </c>
      <c r="F4" s="3">
        <v>2.6</v>
      </c>
      <c r="G4" s="3" t="s">
        <v>66</v>
      </c>
    </row>
    <row r="5" spans="1:9" ht="18.75" customHeight="1" x14ac:dyDescent="0.2">
      <c r="A5" s="3">
        <v>3</v>
      </c>
      <c r="B5" s="7"/>
      <c r="C5" s="2" t="s">
        <v>8</v>
      </c>
      <c r="D5" s="3" t="s">
        <v>9</v>
      </c>
      <c r="E5" s="3" t="s">
        <v>61</v>
      </c>
      <c r="F5" s="3">
        <v>3.2</v>
      </c>
      <c r="G5" s="3" t="s">
        <v>66</v>
      </c>
    </row>
    <row r="6" spans="1:9" ht="18.75" customHeight="1" x14ac:dyDescent="0.2">
      <c r="A6" s="3">
        <v>4</v>
      </c>
      <c r="B6" s="7"/>
      <c r="C6" s="2" t="s">
        <v>10</v>
      </c>
      <c r="D6" s="3" t="s">
        <v>11</v>
      </c>
      <c r="E6" s="3" t="s">
        <v>61</v>
      </c>
      <c r="F6" s="3">
        <v>2.1</v>
      </c>
      <c r="G6" s="3" t="s">
        <v>66</v>
      </c>
    </row>
    <row r="7" spans="1:9" ht="18.75" customHeight="1" x14ac:dyDescent="0.2">
      <c r="A7" s="3">
        <v>5</v>
      </c>
      <c r="B7" s="7"/>
      <c r="C7" s="2" t="s">
        <v>13</v>
      </c>
      <c r="D7" s="3" t="s">
        <v>14</v>
      </c>
      <c r="E7" s="3" t="s">
        <v>61</v>
      </c>
      <c r="F7" s="3">
        <v>2.6</v>
      </c>
      <c r="G7" s="3" t="s">
        <v>66</v>
      </c>
    </row>
    <row r="8" spans="1:9" ht="18.75" customHeight="1" x14ac:dyDescent="0.2">
      <c r="A8" s="3">
        <v>6</v>
      </c>
      <c r="B8" s="7"/>
      <c r="C8" s="2" t="s">
        <v>15</v>
      </c>
      <c r="D8" s="3" t="s">
        <v>16</v>
      </c>
      <c r="E8" s="3" t="s">
        <v>61</v>
      </c>
      <c r="F8" s="3">
        <v>2.1</v>
      </c>
      <c r="G8" s="3" t="s">
        <v>66</v>
      </c>
    </row>
    <row r="9" spans="1:9" ht="18.75" customHeight="1" x14ac:dyDescent="0.2">
      <c r="A9" s="3">
        <v>7</v>
      </c>
      <c r="B9" s="7"/>
      <c r="C9" s="2" t="s">
        <v>17</v>
      </c>
      <c r="D9" s="3" t="s">
        <v>18</v>
      </c>
      <c r="E9" s="3" t="s">
        <v>61</v>
      </c>
      <c r="F9" s="3">
        <v>2.7</v>
      </c>
      <c r="G9" s="3" t="s">
        <v>66</v>
      </c>
    </row>
    <row r="10" spans="1:9" ht="18.75" customHeight="1" x14ac:dyDescent="0.2">
      <c r="A10" s="3">
        <v>8</v>
      </c>
      <c r="B10" s="7"/>
      <c r="C10" s="2" t="s">
        <v>19</v>
      </c>
      <c r="D10" s="3" t="s">
        <v>20</v>
      </c>
      <c r="E10" s="3" t="s">
        <v>61</v>
      </c>
      <c r="F10" s="3">
        <v>2.1</v>
      </c>
      <c r="G10" s="3" t="s">
        <v>66</v>
      </c>
    </row>
    <row r="11" spans="1:9" ht="18.75" customHeight="1" x14ac:dyDescent="0.2">
      <c r="A11" s="3">
        <v>9</v>
      </c>
      <c r="B11" s="7"/>
      <c r="C11" s="2" t="s">
        <v>21</v>
      </c>
      <c r="D11" s="3" t="s">
        <v>22</v>
      </c>
      <c r="E11" s="3" t="s">
        <v>61</v>
      </c>
      <c r="F11" s="3">
        <v>2.6</v>
      </c>
      <c r="G11" s="3" t="s">
        <v>66</v>
      </c>
    </row>
    <row r="12" spans="1:9" ht="18.75" customHeight="1" x14ac:dyDescent="0.2">
      <c r="A12" s="3">
        <v>10</v>
      </c>
      <c r="B12" s="7"/>
      <c r="C12" s="2" t="s">
        <v>23</v>
      </c>
      <c r="D12" s="3" t="s">
        <v>24</v>
      </c>
      <c r="E12" s="3" t="s">
        <v>61</v>
      </c>
      <c r="F12" s="3">
        <v>2.1</v>
      </c>
      <c r="G12" s="3" t="s">
        <v>66</v>
      </c>
    </row>
    <row r="13" spans="1:9" ht="18.75" customHeight="1" x14ac:dyDescent="0.2">
      <c r="A13" s="3">
        <v>11</v>
      </c>
      <c r="B13" s="7"/>
      <c r="C13" s="2" t="s">
        <v>25</v>
      </c>
      <c r="D13" s="3" t="s">
        <v>26</v>
      </c>
      <c r="E13" s="3" t="s">
        <v>61</v>
      </c>
      <c r="F13" s="3">
        <v>2.8</v>
      </c>
      <c r="G13" s="3" t="s">
        <v>66</v>
      </c>
    </row>
    <row r="14" spans="1:9" ht="18.75" customHeight="1" x14ac:dyDescent="0.2">
      <c r="A14" s="3">
        <v>12</v>
      </c>
      <c r="B14" s="7"/>
      <c r="C14" s="2" t="s">
        <v>27</v>
      </c>
      <c r="D14" s="3" t="s">
        <v>28</v>
      </c>
      <c r="E14" s="3" t="s">
        <v>61</v>
      </c>
      <c r="F14" s="3">
        <v>2.2000000000000002</v>
      </c>
      <c r="G14" s="3" t="s">
        <v>66</v>
      </c>
    </row>
    <row r="15" spans="1:9" ht="18.75" customHeight="1" x14ac:dyDescent="0.2">
      <c r="A15" s="3">
        <v>13</v>
      </c>
      <c r="B15" s="7"/>
      <c r="C15" s="2" t="s">
        <v>29</v>
      </c>
      <c r="D15" s="3" t="s">
        <v>30</v>
      </c>
      <c r="E15" s="3" t="s">
        <v>61</v>
      </c>
      <c r="F15" s="3">
        <v>2.6</v>
      </c>
      <c r="G15" s="3" t="s">
        <v>66</v>
      </c>
    </row>
    <row r="16" spans="1:9" ht="18.75" customHeight="1" x14ac:dyDescent="0.2">
      <c r="A16" s="3">
        <v>14</v>
      </c>
      <c r="B16" s="7"/>
      <c r="C16" s="2" t="s">
        <v>31</v>
      </c>
      <c r="D16" s="3" t="s">
        <v>32</v>
      </c>
      <c r="E16" s="3" t="s">
        <v>61</v>
      </c>
      <c r="F16" s="3">
        <v>2.2000000000000002</v>
      </c>
      <c r="G16" s="3" t="s">
        <v>66</v>
      </c>
    </row>
    <row r="17" spans="1:7" ht="18.75" customHeight="1" x14ac:dyDescent="0.2">
      <c r="A17" s="3">
        <v>15</v>
      </c>
      <c r="B17" s="7"/>
      <c r="C17" s="2" t="s">
        <v>33</v>
      </c>
      <c r="D17" s="3" t="s">
        <v>34</v>
      </c>
      <c r="E17" s="3" t="s">
        <v>61</v>
      </c>
      <c r="F17" s="3">
        <v>2.8</v>
      </c>
      <c r="G17" s="3" t="s">
        <v>66</v>
      </c>
    </row>
    <row r="18" spans="1:7" ht="18.75" customHeight="1" x14ac:dyDescent="0.2">
      <c r="A18" s="3">
        <v>16</v>
      </c>
      <c r="B18" s="7"/>
      <c r="C18" s="2" t="s">
        <v>34</v>
      </c>
      <c r="D18" s="3" t="s">
        <v>35</v>
      </c>
      <c r="E18" s="3" t="s">
        <v>61</v>
      </c>
      <c r="F18" s="3">
        <v>6.5</v>
      </c>
      <c r="G18" s="3" t="s">
        <v>66</v>
      </c>
    </row>
    <row r="19" spans="1:7" ht="18.75" customHeight="1" x14ac:dyDescent="0.2">
      <c r="A19" s="3">
        <v>17</v>
      </c>
      <c r="B19" s="7"/>
      <c r="C19" s="2" t="s">
        <v>36</v>
      </c>
      <c r="D19" s="3" t="s">
        <v>37</v>
      </c>
      <c r="E19" s="3" t="s">
        <v>61</v>
      </c>
      <c r="F19" s="3">
        <v>2.5</v>
      </c>
      <c r="G19" s="3" t="s">
        <v>66</v>
      </c>
    </row>
    <row r="20" spans="1:7" ht="18.75" customHeight="1" x14ac:dyDescent="0.2">
      <c r="A20" s="3">
        <v>18</v>
      </c>
      <c r="B20" s="7"/>
      <c r="C20" s="2" t="s">
        <v>38</v>
      </c>
      <c r="D20" s="3" t="s">
        <v>39</v>
      </c>
      <c r="E20" s="3" t="s">
        <v>61</v>
      </c>
      <c r="F20" s="3">
        <v>3.4</v>
      </c>
      <c r="G20" s="3" t="s">
        <v>66</v>
      </c>
    </row>
    <row r="21" spans="1:7" ht="18.75" customHeight="1" x14ac:dyDescent="0.2">
      <c r="A21" s="3">
        <v>19</v>
      </c>
      <c r="B21" s="7"/>
      <c r="C21" s="2" t="s">
        <v>40</v>
      </c>
      <c r="D21" s="3" t="s">
        <v>41</v>
      </c>
      <c r="E21" s="3" t="s">
        <v>61</v>
      </c>
      <c r="F21" s="3">
        <v>3.1</v>
      </c>
      <c r="G21" s="3" t="s">
        <v>66</v>
      </c>
    </row>
    <row r="22" spans="1:7" ht="18.75" customHeight="1" x14ac:dyDescent="0.2">
      <c r="A22" s="3">
        <v>20</v>
      </c>
      <c r="B22" s="7" t="s">
        <v>43</v>
      </c>
      <c r="C22" s="3" t="s">
        <v>46</v>
      </c>
      <c r="D22" s="3" t="s">
        <v>47</v>
      </c>
      <c r="E22" s="3" t="s">
        <v>61</v>
      </c>
      <c r="F22" s="3">
        <v>11.6</v>
      </c>
      <c r="G22" s="3" t="s">
        <v>66</v>
      </c>
    </row>
    <row r="23" spans="1:7" ht="18.75" customHeight="1" x14ac:dyDescent="0.2">
      <c r="A23" s="3">
        <v>21</v>
      </c>
      <c r="B23" s="7"/>
      <c r="C23" s="3" t="s">
        <v>45</v>
      </c>
      <c r="D23" s="3" t="s">
        <v>48</v>
      </c>
      <c r="E23" s="3" t="s">
        <v>61</v>
      </c>
      <c r="F23" s="3">
        <v>8.1999999999999993</v>
      </c>
      <c r="G23" s="3" t="s">
        <v>66</v>
      </c>
    </row>
    <row r="24" spans="1:7" ht="18.75" customHeight="1" x14ac:dyDescent="0.2">
      <c r="A24" s="3">
        <v>22</v>
      </c>
      <c r="B24" s="7"/>
      <c r="C24" s="3" t="s">
        <v>49</v>
      </c>
      <c r="D24" s="3" t="s">
        <v>50</v>
      </c>
      <c r="E24" s="3" t="s">
        <v>61</v>
      </c>
      <c r="F24" s="3">
        <v>13.4</v>
      </c>
      <c r="G24" s="3" t="s">
        <v>66</v>
      </c>
    </row>
    <row r="25" spans="1:7" x14ac:dyDescent="0.2">
      <c r="A25" s="3">
        <v>23</v>
      </c>
      <c r="B25" s="7"/>
      <c r="C25" s="2" t="s">
        <v>44</v>
      </c>
      <c r="D25" s="3" t="s">
        <v>45</v>
      </c>
      <c r="E25" s="3" t="s">
        <v>61</v>
      </c>
      <c r="F25" s="3">
        <f>23.5</f>
        <v>23.5</v>
      </c>
      <c r="G25" s="3" t="s">
        <v>70</v>
      </c>
    </row>
    <row r="26" spans="1:7" x14ac:dyDescent="0.2">
      <c r="A26" s="3">
        <v>24</v>
      </c>
      <c r="B26" s="7" t="s">
        <v>57</v>
      </c>
      <c r="C26" s="2" t="s">
        <v>51</v>
      </c>
      <c r="D26" s="3" t="s">
        <v>52</v>
      </c>
      <c r="E26" s="3" t="s">
        <v>61</v>
      </c>
      <c r="F26" s="3">
        <v>2.1</v>
      </c>
      <c r="G26" s="3" t="s">
        <v>68</v>
      </c>
    </row>
    <row r="27" spans="1:7" x14ac:dyDescent="0.2">
      <c r="A27" s="3">
        <v>25</v>
      </c>
      <c r="B27" s="7"/>
      <c r="C27" s="3" t="s">
        <v>53</v>
      </c>
      <c r="D27" s="3" t="s">
        <v>54</v>
      </c>
      <c r="E27" s="3" t="s">
        <v>61</v>
      </c>
      <c r="F27" s="3">
        <v>4.2</v>
      </c>
      <c r="G27" s="3" t="s">
        <v>68</v>
      </c>
    </row>
    <row r="28" spans="1:7" x14ac:dyDescent="0.2">
      <c r="A28" s="3">
        <v>26</v>
      </c>
      <c r="B28" s="7"/>
      <c r="C28" s="2" t="s">
        <v>55</v>
      </c>
      <c r="D28" s="3" t="s">
        <v>56</v>
      </c>
      <c r="E28" s="3" t="s">
        <v>61</v>
      </c>
      <c r="F28" s="3">
        <v>2.1</v>
      </c>
      <c r="G28" s="3" t="s">
        <v>68</v>
      </c>
    </row>
    <row r="29" spans="1:7" x14ac:dyDescent="0.2">
      <c r="A29" s="3"/>
      <c r="B29" s="2"/>
      <c r="C29" s="2"/>
      <c r="D29" s="3"/>
      <c r="E29" s="3"/>
      <c r="F29" s="3"/>
      <c r="G29" s="3"/>
    </row>
    <row r="30" spans="1:7" x14ac:dyDescent="0.2">
      <c r="A30" s="7" t="s">
        <v>63</v>
      </c>
      <c r="B30" s="7" t="s">
        <v>59</v>
      </c>
      <c r="C30" s="7" t="s">
        <v>65</v>
      </c>
      <c r="D30" s="7"/>
      <c r="E30" s="2" t="s">
        <v>61</v>
      </c>
      <c r="F30" s="2">
        <f>SUM(F3:F24)</f>
        <v>85.500000000000014</v>
      </c>
      <c r="G30" s="5"/>
    </row>
    <row r="31" spans="1:7" x14ac:dyDescent="0.2">
      <c r="A31" s="7"/>
      <c r="B31" s="7"/>
      <c r="C31" s="7" t="s">
        <v>69</v>
      </c>
      <c r="D31" s="7"/>
      <c r="E31" s="2" t="s">
        <v>61</v>
      </c>
      <c r="F31" s="2">
        <f>F25</f>
        <v>23.5</v>
      </c>
      <c r="G31" s="5"/>
    </row>
    <row r="32" spans="1:7" x14ac:dyDescent="0.2">
      <c r="A32" s="7"/>
      <c r="B32" s="7"/>
      <c r="C32" s="7" t="s">
        <v>67</v>
      </c>
      <c r="D32" s="7"/>
      <c r="E32" s="2" t="s">
        <v>61</v>
      </c>
      <c r="F32" s="2">
        <f>F26+F27+F28</f>
        <v>8.4</v>
      </c>
      <c r="G32" s="5"/>
    </row>
    <row r="33" spans="1:7" x14ac:dyDescent="0.2">
      <c r="A33" s="1" t="s">
        <v>64</v>
      </c>
    </row>
    <row r="34" spans="1:7" x14ac:dyDescent="0.2">
      <c r="A34" s="6" t="s">
        <v>72</v>
      </c>
      <c r="B34" s="6"/>
      <c r="C34" s="6"/>
      <c r="D34" s="6"/>
      <c r="E34" s="6"/>
      <c r="F34" s="6"/>
      <c r="G34" s="6"/>
    </row>
    <row r="35" spans="1:7" x14ac:dyDescent="0.2">
      <c r="A35" s="6" t="s">
        <v>71</v>
      </c>
      <c r="B35" s="6"/>
      <c r="C35" s="6"/>
      <c r="D35" s="6"/>
      <c r="E35" s="6"/>
      <c r="F35" s="6"/>
      <c r="G35" s="6"/>
    </row>
  </sheetData>
  <mergeCells count="11">
    <mergeCell ref="A1:G1"/>
    <mergeCell ref="B3:B21"/>
    <mergeCell ref="B22:B25"/>
    <mergeCell ref="B26:B28"/>
    <mergeCell ref="C30:D30"/>
    <mergeCell ref="A34:G34"/>
    <mergeCell ref="A35:G35"/>
    <mergeCell ref="C32:D32"/>
    <mergeCell ref="B30:B32"/>
    <mergeCell ref="A30:A32"/>
    <mergeCell ref="C31:D31"/>
  </mergeCells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Pan</cp:lastModifiedBy>
  <cp:lastPrinted>2019-12-24T06:36:52Z</cp:lastPrinted>
  <dcterms:created xsi:type="dcterms:W3CDTF">2015-06-05T18:17:20Z</dcterms:created>
  <dcterms:modified xsi:type="dcterms:W3CDTF">2019-12-24T06:42:25Z</dcterms:modified>
</cp:coreProperties>
</file>